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35D08092-166E-4667-B903-3A5EFF36F07A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<sst xmlns="http://schemas.openxmlformats.org/spreadsheetml/2006/main" count="35" uniqueCount="31">
  <si>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</si>
  <si>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</si>
  <si>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</si>
  <si>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</si>
  <si>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</si>
  <si>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</si>
  <si>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</si>
  <si>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</si>
  <si>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</si>
  <si>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</si>
  <si>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</si>
  <si>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</si>
  <si>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</si>
  <si>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</si>
  <si>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</si>
  <si>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</si>
  <si>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</si>
  <si>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</si>
  <si>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</si>
  <si>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</si>
  <si>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</si>
  <si>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</si>
  <si>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</si>
  <si>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</si>
  <si>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</si>
  <si>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</si>
  <si>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</si>
  <si>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</si>
  <si>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</si>
  <si>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ASCENSION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</si>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</sst>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H28" sqref="B2:H28"/>
    </sheetView>
  </sheetViews>
  <sheetFormatPr baseColWidth="10" defaultColWidth="11.42578125" defaultRowHeight="12" x14ac:dyDescent="0.2"/>
  <cols>
    <col min="1" max="1" width="3.5703125" style="1" customWidth="1"/>
    <col min="2" max="2" width="76.140625" style="1" customWidth="1"/>
    <col min="3" max="3" width="13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11671534.33</v>
      </c>
      <c r="D8" s="18">
        <f>SUM(D9:D16)</f>
        <v>0</v>
      </c>
      <c r="E8" s="21">
        <f t="shared" ref="E8:E16" si="0">C8+D8</f>
        <v>11671534.33</v>
      </c>
      <c r="F8" s="18">
        <f>SUM(F9:F16)</f>
        <v>14657874.4</v>
      </c>
      <c r="G8" s="21">
        <f>SUM(G9:G16)</f>
        <v>14657874.4</v>
      </c>
      <c r="H8" s="5">
        <f t="shared" ref="H8:H16" si="1">G8-C8</f>
        <v>2986340.0700000003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11671534.33</v>
      </c>
      <c r="D12" s="19">
        <v>0</v>
      </c>
      <c r="E12" s="23">
        <f t="shared" si="0"/>
        <v>11671534.33</v>
      </c>
      <c r="F12" s="19">
        <v>14657874.4</v>
      </c>
      <c r="G12" s="22">
        <v>14657874.4</v>
      </c>
      <c r="H12" s="7">
        <f t="shared" si="1"/>
        <v>2986340.0700000003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2853722</v>
      </c>
      <c r="D18" s="18">
        <f>SUM(D19:D22)</f>
        <v>0</v>
      </c>
      <c r="E18" s="21">
        <f>C18+D18</f>
        <v>2853722</v>
      </c>
      <c r="F18" s="18">
        <f>SUM(F19:F22)</f>
        <v>3447928.08</v>
      </c>
      <c r="G18" s="21">
        <f>SUM(G19:G22)</f>
        <v>3447928.08</v>
      </c>
      <c r="H18" s="5">
        <f>G18-C18</f>
        <v>594206.08000000007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1772057</v>
      </c>
      <c r="D21" s="19">
        <v>0</v>
      </c>
      <c r="E21" s="23">
        <f>C21+D21</f>
        <v>1772057</v>
      </c>
      <c r="F21" s="19">
        <v>2906944.15</v>
      </c>
      <c r="G21" s="22">
        <v>2906944.15</v>
      </c>
      <c r="H21" s="7">
        <f>G21-C21</f>
        <v>1134887.1499999999</v>
      </c>
    </row>
    <row r="22" spans="2:8" x14ac:dyDescent="0.2">
      <c r="B22" s="6" t="s">
        <v>22</v>
      </c>
      <c r="C22" s="22">
        <v>1081665</v>
      </c>
      <c r="D22" s="19">
        <v>0</v>
      </c>
      <c r="E22" s="23">
        <f>C22+D22</f>
        <v>1081665</v>
      </c>
      <c r="F22" s="19">
        <v>540983.93000000005</v>
      </c>
      <c r="G22" s="22">
        <v>540983.93000000005</v>
      </c>
      <c r="H22" s="7">
        <f>G22-C22</f>
        <v>-540681.06999999995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14525256.33</v>
      </c>
      <c r="D26" s="26">
        <f>SUM(D24,D18,D8)</f>
        <v>0</v>
      </c>
      <c r="E26" s="15">
        <f>SUM(D26,C26)</f>
        <v>14525256.33</v>
      </c>
      <c r="F26" s="26">
        <f>SUM(F24,F18,F8)</f>
        <v>18105802.48</v>
      </c>
      <c r="G26" s="15">
        <f>SUM(G24,G18,G8)</f>
        <v>18105802.48</v>
      </c>
      <c r="H26" s="28">
        <f>SUM(G26-C26)</f>
        <v>3580546.1500000004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2023-02-01T18:53:31Z</cp:lastPrinted>
  <dcterms:created xsi:type="dcterms:W3CDTF">2019-12-05T18:23:32Z</dcterms:created>
  <dcterms:modified xsi:type="dcterms:W3CDTF">2023-02-01T18:54:00Z</dcterms:modified>
</cp:coreProperties>
</file>